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 tabRatio="749"/>
  </bookViews>
  <sheets>
    <sheet name="CRC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6" l="1"/>
  <c r="F9" i="6" l="1"/>
  <c r="D15" i="6" l="1"/>
  <c r="D16" i="6" s="1"/>
  <c r="D6" i="6" l="1"/>
  <c r="F5" i="6"/>
  <c r="D7" i="6" l="1"/>
  <c r="F6" i="6"/>
  <c r="F12" i="6" l="1"/>
  <c r="F16" i="6" s="1"/>
  <c r="E7" i="6" l="1"/>
</calcChain>
</file>

<file path=xl/sharedStrings.xml><?xml version="1.0" encoding="utf-8"?>
<sst xmlns="http://schemas.openxmlformats.org/spreadsheetml/2006/main" count="29" uniqueCount="28">
  <si>
    <t>Quantité</t>
  </si>
  <si>
    <t>Total</t>
  </si>
  <si>
    <t>PU</t>
  </si>
  <si>
    <t>a</t>
  </si>
  <si>
    <t>b</t>
  </si>
  <si>
    <t>c</t>
  </si>
  <si>
    <t>d</t>
  </si>
  <si>
    <t>e</t>
  </si>
  <si>
    <t>f</t>
  </si>
  <si>
    <t>Charges directes d'acquisition</t>
  </si>
  <si>
    <t>Charges indirectes d'acquisition</t>
  </si>
  <si>
    <t>Charges indirectes de production</t>
  </si>
  <si>
    <t>Charges directes de distribution</t>
  </si>
  <si>
    <t>Charges indirectes de distribution</t>
  </si>
  <si>
    <t>Calculs</t>
  </si>
  <si>
    <t>Charges directes de production</t>
  </si>
  <si>
    <t xml:space="preserve"> - Conditionnement</t>
  </si>
  <si>
    <r>
      <t xml:space="preserve">CRC du jus Fraise-Pastèque  </t>
    </r>
    <r>
      <rPr>
        <b/>
        <sz val="11"/>
        <color theme="1"/>
        <rFont val="Calibri"/>
        <family val="2"/>
      </rPr>
      <t>̶</t>
    </r>
    <r>
      <rPr>
        <b/>
        <sz val="11"/>
        <color theme="1"/>
        <rFont val="Calibri"/>
        <family val="2"/>
        <scheme val="minor"/>
      </rPr>
      <t xml:space="preserve">  10 % des ventes</t>
    </r>
  </si>
  <si>
    <r>
      <rPr>
        <b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 = a + b</t>
    </r>
  </si>
  <si>
    <r>
      <rPr>
        <b/>
        <sz val="10"/>
        <color theme="1"/>
        <rFont val="Calibri"/>
        <family val="2"/>
        <scheme val="minor"/>
      </rPr>
      <t xml:space="preserve">B </t>
    </r>
    <r>
      <rPr>
        <sz val="10"/>
        <color theme="1"/>
        <rFont val="Calibri"/>
        <family val="2"/>
        <scheme val="minor"/>
      </rPr>
      <t>= A + c + d</t>
    </r>
  </si>
  <si>
    <r>
      <rPr>
        <b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= B + e + f </t>
    </r>
  </si>
  <si>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léments</t>
    </r>
  </si>
  <si>
    <t>COÛT DE PRODUCTION</t>
  </si>
  <si>
    <t>COÛT DE REVIENT COMPLET</t>
  </si>
  <si>
    <t xml:space="preserve"> Achat d'ingrédients</t>
  </si>
  <si>
    <t xml:space="preserve"> - Main-d'œuvre directe</t>
  </si>
  <si>
    <r>
      <t>CO</t>
    </r>
    <r>
      <rPr>
        <b/>
        <sz val="11"/>
        <color theme="1"/>
        <rFont val="Calibri"/>
        <family val="2"/>
      </rPr>
      <t>Û</t>
    </r>
    <r>
      <rPr>
        <b/>
        <sz val="11"/>
        <color theme="1"/>
        <rFont val="Calibri"/>
        <family val="2"/>
        <scheme val="minor"/>
      </rPr>
      <t>T D'ACQUISITION DES FRUITS</t>
    </r>
  </si>
  <si>
    <r>
      <t xml:space="preserve"> 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tiquetage, collecte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</si>
</sst>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5" xfId="0" applyFont="1" applyBorder="1"/>
    <xf numFmtId="165" fontId="0" fillId="0" borderId="5" xfId="1" applyNumberFormat="1" applyFont="1" applyBorder="1" applyAlignment="1">
      <alignment vertical="center"/>
    </xf>
    <xf numFmtId="2" fontId="0" fillId="0" borderId="5" xfId="0" applyNumberFormat="1" applyFont="1" applyBorder="1"/>
    <xf numFmtId="165" fontId="5" fillId="0" borderId="5" xfId="1" applyNumberFormat="1" applyFont="1" applyBorder="1" applyAlignment="1">
      <alignment vertical="center"/>
    </xf>
    <xf numFmtId="2" fontId="5" fillId="0" borderId="5" xfId="1" applyNumberFormat="1" applyFont="1" applyBorder="1"/>
    <xf numFmtId="2" fontId="0" fillId="0" borderId="5" xfId="1" applyNumberFormat="1" applyFont="1" applyBorder="1"/>
    <xf numFmtId="165" fontId="6" fillId="0" borderId="5" xfId="1" applyNumberFormat="1" applyFont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0" fontId="8" fillId="0" borderId="0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0" fillId="0" borderId="6" xfId="0" applyNumberFormat="1" applyFont="1" applyFill="1" applyBorder="1"/>
    <xf numFmtId="0" fontId="0" fillId="0" borderId="0" xfId="0" applyFont="1" applyFill="1"/>
    <xf numFmtId="165" fontId="2" fillId="0" borderId="6" xfId="1" applyNumberFormat="1" applyFont="1" applyFill="1" applyBorder="1"/>
    <xf numFmtId="165" fontId="0" fillId="0" borderId="6" xfId="1" applyNumberFormat="1" applyFont="1" applyFill="1" applyBorder="1"/>
    <xf numFmtId="0" fontId="0" fillId="0" borderId="5" xfId="0" applyFont="1" applyFill="1" applyBorder="1"/>
    <xf numFmtId="165" fontId="0" fillId="0" borderId="5" xfId="1" applyNumberFormat="1" applyFont="1" applyFill="1" applyBorder="1" applyAlignment="1">
      <alignment vertical="center"/>
    </xf>
    <xf numFmtId="2" fontId="2" fillId="0" borderId="5" xfId="1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 indent="2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/>
    <xf numFmtId="165" fontId="0" fillId="3" borderId="5" xfId="1" applyNumberFormat="1" applyFont="1" applyFill="1" applyBorder="1" applyAlignment="1">
      <alignment vertical="center"/>
    </xf>
    <xf numFmtId="2" fontId="2" fillId="3" borderId="5" xfId="1" applyNumberFormat="1" applyFont="1" applyFill="1" applyBorder="1"/>
    <xf numFmtId="165" fontId="2" fillId="3" borderId="6" xfId="1" applyNumberFormat="1" applyFont="1" applyFill="1" applyBorder="1"/>
    <xf numFmtId="165" fontId="2" fillId="3" borderId="6" xfId="0" applyNumberFormat="1" applyFont="1" applyFill="1" applyBorder="1"/>
    <xf numFmtId="0" fontId="9" fillId="3" borderId="8" xfId="0" applyFont="1" applyFill="1" applyBorder="1"/>
    <xf numFmtId="165" fontId="9" fillId="3" borderId="8" xfId="1" applyNumberFormat="1" applyFont="1" applyFill="1" applyBorder="1" applyAlignment="1">
      <alignment vertical="center"/>
    </xf>
    <xf numFmtId="2" fontId="9" fillId="3" borderId="8" xfId="0" applyNumberFormat="1" applyFont="1" applyFill="1" applyBorder="1"/>
    <xf numFmtId="165" fontId="9" fillId="3" borderId="9" xfId="0" applyNumberFormat="1" applyFont="1" applyFill="1" applyBorder="1"/>
    <xf numFmtId="0" fontId="0" fillId="0" borderId="5" xfId="0" applyBorder="1" applyAlignment="1">
      <alignment horizontal="left" indent="2"/>
    </xf>
    <xf numFmtId="2" fontId="6" fillId="0" borderId="5" xfId="0" applyNumberFormat="1" applyFont="1" applyFill="1" applyBorder="1"/>
    <xf numFmtId="0" fontId="0" fillId="0" borderId="6" xfId="0" applyFont="1" applyFill="1" applyBorder="1"/>
    <xf numFmtId="2" fontId="0" fillId="0" borderId="5" xfId="0" applyNumberFormat="1" applyFont="1" applyFill="1" applyBorder="1"/>
    <xf numFmtId="2" fontId="7" fillId="0" borderId="5" xfId="0" applyNumberFormat="1" applyFont="1" applyFill="1" applyBorder="1"/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EFF2F5"/>
      <color rgb="FFFFCC99"/>
      <color rgb="FF9966FF"/>
      <color rgb="FFF2F8EE"/>
      <color rgb="FFED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G17"/>
  <sheetViews>
    <sheetView showGridLines="0" tabSelected="1" workbookViewId="0">
      <selection activeCell="H17" sqref="H17"/>
    </sheetView>
  </sheetViews>
  <sheetFormatPr baseColWidth="10" defaultColWidth="11.42578125" defaultRowHeight="15" x14ac:dyDescent="0.25"/>
  <cols>
    <col min="1" max="1" width="11.42578125" style="1"/>
    <col min="2" max="2" width="9.5703125" style="1" customWidth="1"/>
    <col min="3" max="3" width="30.140625" style="1" customWidth="1"/>
    <col min="4" max="4" width="17.42578125" style="1" customWidth="1"/>
    <col min="5" max="5" width="14.28515625" style="1" customWidth="1"/>
    <col min="6" max="6" width="17.140625" style="1" customWidth="1"/>
    <col min="7" max="7" width="9.28515625" style="1" customWidth="1"/>
    <col min="8" max="8" width="24" style="1" customWidth="1"/>
    <col min="9" max="16384" width="11.42578125" style="1"/>
  </cols>
  <sheetData>
    <row r="2" spans="2:7" x14ac:dyDescent="0.25">
      <c r="B2" s="41" t="s">
        <v>17</v>
      </c>
      <c r="C2" s="42"/>
      <c r="D2" s="42"/>
      <c r="E2" s="42"/>
      <c r="F2" s="43"/>
    </row>
    <row r="3" spans="2:7" x14ac:dyDescent="0.25">
      <c r="B3" s="24" t="s">
        <v>14</v>
      </c>
      <c r="C3" s="25" t="s">
        <v>21</v>
      </c>
      <c r="D3" s="25" t="s">
        <v>0</v>
      </c>
      <c r="E3" s="25" t="s">
        <v>2</v>
      </c>
      <c r="F3" s="26" t="s">
        <v>1</v>
      </c>
    </row>
    <row r="4" spans="2:7" ht="16.5" customHeight="1" x14ac:dyDescent="0.25">
      <c r="B4" s="20"/>
      <c r="C4" s="17" t="s">
        <v>9</v>
      </c>
      <c r="D4" s="21"/>
      <c r="E4" s="21"/>
      <c r="F4" s="22"/>
    </row>
    <row r="5" spans="2:7" x14ac:dyDescent="0.25">
      <c r="B5" s="11" t="s">
        <v>3</v>
      </c>
      <c r="C5" s="36" t="s">
        <v>24</v>
      </c>
      <c r="D5" s="3">
        <v>25000</v>
      </c>
      <c r="E5" s="4">
        <v>0.68</v>
      </c>
      <c r="F5" s="13">
        <f>D5*E5</f>
        <v>17000</v>
      </c>
      <c r="G5" s="14"/>
    </row>
    <row r="6" spans="2:7" x14ac:dyDescent="0.25">
      <c r="B6" s="11" t="s">
        <v>4</v>
      </c>
      <c r="C6" s="2" t="s">
        <v>10</v>
      </c>
      <c r="D6" s="5">
        <f>D5</f>
        <v>25000</v>
      </c>
      <c r="E6" s="6">
        <v>0.1</v>
      </c>
      <c r="F6" s="13">
        <f>D6*E6</f>
        <v>2500</v>
      </c>
      <c r="G6" s="14"/>
    </row>
    <row r="7" spans="2:7" x14ac:dyDescent="0.25">
      <c r="B7" s="11" t="s">
        <v>18</v>
      </c>
      <c r="C7" s="27" t="s">
        <v>26</v>
      </c>
      <c r="D7" s="28">
        <f>D6</f>
        <v>25000</v>
      </c>
      <c r="E7" s="29">
        <f>F7/D7</f>
        <v>0.77800000000000002</v>
      </c>
      <c r="F7" s="30">
        <v>19450</v>
      </c>
      <c r="G7" s="14"/>
    </row>
    <row r="8" spans="2:7" x14ac:dyDescent="0.25">
      <c r="B8" s="11"/>
      <c r="C8" s="2" t="s">
        <v>15</v>
      </c>
      <c r="D8" s="18"/>
      <c r="E8" s="19"/>
      <c r="F8" s="15"/>
      <c r="G8" s="14"/>
    </row>
    <row r="9" spans="2:7" x14ac:dyDescent="0.25">
      <c r="B9" s="11" t="s">
        <v>5</v>
      </c>
      <c r="C9" s="36" t="s">
        <v>25</v>
      </c>
      <c r="D9" s="3">
        <v>10</v>
      </c>
      <c r="E9" s="7">
        <v>22.856999999999999</v>
      </c>
      <c r="F9" s="16">
        <f>D9*E9</f>
        <v>228.57</v>
      </c>
      <c r="G9" s="14"/>
    </row>
    <row r="10" spans="2:7" x14ac:dyDescent="0.25">
      <c r="B10" s="11" t="s">
        <v>5</v>
      </c>
      <c r="C10" s="23" t="s">
        <v>16</v>
      </c>
      <c r="D10" s="3">
        <v>10000</v>
      </c>
      <c r="E10" s="17">
        <v>0.15</v>
      </c>
      <c r="F10" s="16">
        <f>D10*E10</f>
        <v>1500</v>
      </c>
      <c r="G10" s="14"/>
    </row>
    <row r="11" spans="2:7" x14ac:dyDescent="0.25">
      <c r="B11" s="11" t="s">
        <v>6</v>
      </c>
      <c r="C11" s="2" t="s">
        <v>11</v>
      </c>
      <c r="D11" s="8">
        <v>200</v>
      </c>
      <c r="E11" s="37">
        <v>21.5</v>
      </c>
      <c r="F11" s="13">
        <v>4300</v>
      </c>
      <c r="G11" s="14"/>
    </row>
    <row r="12" spans="2:7" x14ac:dyDescent="0.25">
      <c r="B12" s="11" t="s">
        <v>19</v>
      </c>
      <c r="C12" s="27" t="s">
        <v>22</v>
      </c>
      <c r="D12" s="28"/>
      <c r="E12" s="28"/>
      <c r="F12" s="31">
        <f>SUM(F7:F11)</f>
        <v>25478.57</v>
      </c>
      <c r="G12" s="14"/>
    </row>
    <row r="13" spans="2:7" x14ac:dyDescent="0.25">
      <c r="B13" s="11"/>
      <c r="C13" s="2" t="s">
        <v>12</v>
      </c>
      <c r="D13" s="2"/>
      <c r="E13" s="17"/>
      <c r="F13" s="38"/>
      <c r="G13" s="14"/>
    </row>
    <row r="14" spans="2:7" x14ac:dyDescent="0.25">
      <c r="B14" s="11" t="s">
        <v>7</v>
      </c>
      <c r="C14" s="36" t="s">
        <v>27</v>
      </c>
      <c r="D14" s="3">
        <v>10000</v>
      </c>
      <c r="E14" s="39">
        <v>0.05</v>
      </c>
      <c r="F14" s="13">
        <v>500</v>
      </c>
      <c r="G14" s="14"/>
    </row>
    <row r="15" spans="2:7" x14ac:dyDescent="0.25">
      <c r="B15" s="11" t="s">
        <v>8</v>
      </c>
      <c r="C15" s="2" t="s">
        <v>13</v>
      </c>
      <c r="D15" s="9">
        <f>D14</f>
        <v>10000</v>
      </c>
      <c r="E15" s="40">
        <v>0.15</v>
      </c>
      <c r="F15" s="13">
        <v>1500</v>
      </c>
      <c r="G15" s="14"/>
    </row>
    <row r="16" spans="2:7" x14ac:dyDescent="0.25">
      <c r="B16" s="12" t="s">
        <v>20</v>
      </c>
      <c r="C16" s="32" t="s">
        <v>23</v>
      </c>
      <c r="D16" s="33">
        <f>D15</f>
        <v>10000</v>
      </c>
      <c r="E16" s="34">
        <v>2.75</v>
      </c>
      <c r="F16" s="35">
        <f>SUM(F12:F15)</f>
        <v>27478.57</v>
      </c>
    </row>
    <row r="17" spans="2:2" x14ac:dyDescent="0.25">
      <c r="B17" s="10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A193E-4BD0-45DE-91FB-3F19F21279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8073B1-52C5-4728-9D9B-767723A594B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A5F576-5882-47EB-A77D-D9674A0DE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marso</dc:creator>
  <cp:lastModifiedBy>fpenaud</cp:lastModifiedBy>
  <cp:lastPrinted>2020-02-03T08:24:23Z</cp:lastPrinted>
  <dcterms:created xsi:type="dcterms:W3CDTF">2020-01-25T16:35:01Z</dcterms:created>
  <dcterms:modified xsi:type="dcterms:W3CDTF">2020-07-30T19:31:18Z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