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Enoncé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6" i="1" l="1"/>
  <c r="B15" i="1"/>
  <c r="B12" i="1"/>
  <c r="B6" i="1"/>
  <c r="D16" i="1" l="1"/>
  <c r="B16" i="1"/>
</calcChain>
</file>

<file path=xl/sharedStrings.xml><?xml version="1.0" encoding="utf-8"?>
<sst xmlns="http://schemas.openxmlformats.org/spreadsheetml/2006/main" count="35" uniqueCount="35">
  <si>
    <t xml:space="preserve">Montants </t>
  </si>
  <si>
    <t>Montants</t>
  </si>
  <si>
    <t>EMPLOIS STABLES</t>
  </si>
  <si>
    <t>RESSOURCES STABLES</t>
  </si>
  <si>
    <t>Total EMPLOIS STABLES</t>
  </si>
  <si>
    <t>Total RESSOURCES STABLES</t>
  </si>
  <si>
    <t>ACTIF CIRCULANT</t>
  </si>
  <si>
    <t>Total ACTIF CIRCULANT</t>
  </si>
  <si>
    <t>PASSIF CIRCULANT</t>
  </si>
  <si>
    <t>Total PASSIF CIRCULANT</t>
  </si>
  <si>
    <t>Immobilisations incorporelles</t>
  </si>
  <si>
    <t>Immobilisations corporelles</t>
  </si>
  <si>
    <t>Immobilisations financières</t>
  </si>
  <si>
    <t>Stocks</t>
  </si>
  <si>
    <t>Créances</t>
  </si>
  <si>
    <t>Disponibilités</t>
  </si>
  <si>
    <t>Emprunts et dettes financières</t>
  </si>
  <si>
    <t>Dettes fournisseurs</t>
  </si>
  <si>
    <t>Dettes fiscales et sociales</t>
  </si>
  <si>
    <t>Autres dettes</t>
  </si>
  <si>
    <t>Concours bancaires courants</t>
  </si>
  <si>
    <t>BRF</t>
  </si>
  <si>
    <t>Capitaux propres</t>
  </si>
  <si>
    <t>Provisions</t>
  </si>
  <si>
    <t>Comptes régularisation passif</t>
  </si>
  <si>
    <t>EMPLOIS</t>
  </si>
  <si>
    <t>RESSOURCES</t>
  </si>
  <si>
    <t>Total EMPLOIS</t>
  </si>
  <si>
    <t xml:space="preserve">Total RESSOURCES </t>
  </si>
  <si>
    <t>FR</t>
  </si>
  <si>
    <t>TRÉSORERIE ACTIVE</t>
  </si>
  <si>
    <t>TRÉSORERIE PASSIVE</t>
  </si>
  <si>
    <t>Total TRÉSORERIE ACTIVE</t>
  </si>
  <si>
    <t>Total TRÉSORERIE PASSIVE</t>
  </si>
  <si>
    <t>TRÉSORERIE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</si>
</sst>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/>
    <xf numFmtId="0" fontId="1" fillId="0" borderId="8" xfId="0" applyFont="1" applyBorder="1"/>
    <xf numFmtId="0" fontId="1" fillId="0" borderId="10" xfId="0" applyFont="1" applyBorder="1"/>
    <xf numFmtId="0" fontId="1" fillId="0" borderId="12" xfId="0" applyFont="1" applyBorder="1"/>
    <xf numFmtId="3" fontId="1" fillId="0" borderId="9" xfId="0" applyNumberFormat="1" applyFont="1" applyBorder="1"/>
    <xf numFmtId="3" fontId="1" fillId="0" borderId="11" xfId="0" applyNumberFormat="1" applyFont="1" applyBorder="1"/>
    <xf numFmtId="3" fontId="1" fillId="0" borderId="13" xfId="0" applyNumberFormat="1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3" sqref="D23"/>
    </sheetView>
  </sheetViews>
  <sheetFormatPr baseColWidth="10" defaultRowHeight="15" x14ac:dyDescent="0.25"/>
  <cols>
    <col min="1" max="1" width="29.85546875" customWidth="1"/>
    <col min="2" max="2" width="15.7109375" bestFit="1" customWidth="1"/>
    <col min="3" max="3" width="41.140625" bestFit="1" customWidth="1"/>
    <col min="4" max="4" width="15.7109375" bestFit="1" customWidth="1"/>
  </cols>
  <sheetData>
    <row r="1" spans="1:4" ht="20.25" thickBot="1" x14ac:dyDescent="0.45">
      <c r="A1" s="5" t="s">
        <v>25</v>
      </c>
      <c r="B1" s="5" t="s">
        <v>0</v>
      </c>
      <c r="C1" s="5" t="s">
        <v>26</v>
      </c>
      <c r="D1" s="5" t="s">
        <v>1</v>
      </c>
    </row>
    <row r="2" spans="1:4" ht="18" x14ac:dyDescent="0.35">
      <c r="A2" s="8" t="s">
        <v>2</v>
      </c>
      <c r="B2" s="1"/>
      <c r="C2" s="8" t="s">
        <v>3</v>
      </c>
      <c r="D2" s="4"/>
    </row>
    <row r="3" spans="1:4" ht="16.5" x14ac:dyDescent="0.3">
      <c r="A3" s="9" t="s">
        <v>10</v>
      </c>
      <c r="B3" s="2">
        <v>5500</v>
      </c>
      <c r="C3" s="9" t="s">
        <v>22</v>
      </c>
      <c r="D3" s="2">
        <v>10369900</v>
      </c>
    </row>
    <row r="4" spans="1:4" ht="16.5" x14ac:dyDescent="0.3">
      <c r="A4" s="9" t="s">
        <v>11</v>
      </c>
      <c r="B4" s="2">
        <v>21800</v>
      </c>
      <c r="C4" s="18" t="s">
        <v>23</v>
      </c>
      <c r="D4" s="2">
        <v>318700</v>
      </c>
    </row>
    <row r="5" spans="1:4" ht="16.5" x14ac:dyDescent="0.3">
      <c r="A5" s="9" t="s">
        <v>12</v>
      </c>
      <c r="B5" s="2">
        <v>17477500</v>
      </c>
      <c r="C5" s="9" t="s">
        <v>16</v>
      </c>
      <c r="D5" s="2">
        <v>7691070</v>
      </c>
    </row>
    <row r="6" spans="1:4" ht="17.25" thickBot="1" x14ac:dyDescent="0.35">
      <c r="A6" s="10" t="s">
        <v>4</v>
      </c>
      <c r="B6" s="3">
        <f>SUM(B3:B5)</f>
        <v>17504800</v>
      </c>
      <c r="C6" s="10" t="s">
        <v>5</v>
      </c>
      <c r="D6" s="3">
        <f>SUM(D3:D5)</f>
        <v>18379670</v>
      </c>
    </row>
    <row r="7" spans="1:4" ht="18" x14ac:dyDescent="0.35">
      <c r="A7" s="8" t="s">
        <v>6</v>
      </c>
      <c r="B7" s="4"/>
      <c r="C7" s="8" t="s">
        <v>8</v>
      </c>
      <c r="D7" s="4"/>
    </row>
    <row r="8" spans="1:4" ht="16.5" x14ac:dyDescent="0.3">
      <c r="A8" s="9" t="s">
        <v>13</v>
      </c>
      <c r="B8" s="2">
        <v>14870</v>
      </c>
      <c r="C8" s="9" t="s">
        <v>17</v>
      </c>
      <c r="D8" s="2">
        <v>1131500</v>
      </c>
    </row>
    <row r="9" spans="1:4" ht="16.5" x14ac:dyDescent="0.3">
      <c r="A9" s="9" t="s">
        <v>14</v>
      </c>
      <c r="B9" s="2">
        <v>1415300</v>
      </c>
      <c r="C9" s="9" t="s">
        <v>18</v>
      </c>
      <c r="D9" s="2">
        <v>85500</v>
      </c>
    </row>
    <row r="10" spans="1:4" ht="16.5" x14ac:dyDescent="0.3">
      <c r="A10" s="9"/>
      <c r="B10" s="2"/>
      <c r="C10" s="9" t="s">
        <v>19</v>
      </c>
      <c r="D10" s="2">
        <v>272800</v>
      </c>
    </row>
    <row r="11" spans="1:4" ht="16.5" x14ac:dyDescent="0.3">
      <c r="A11" s="9"/>
      <c r="B11" s="2"/>
      <c r="C11" s="9" t="s">
        <v>24</v>
      </c>
      <c r="D11" s="2">
        <v>0</v>
      </c>
    </row>
    <row r="12" spans="1:4" ht="17.25" thickBot="1" x14ac:dyDescent="0.35">
      <c r="A12" s="10" t="s">
        <v>7</v>
      </c>
      <c r="B12" s="3">
        <f>SUM(B8:B9)</f>
        <v>1430170</v>
      </c>
      <c r="C12" s="10" t="s">
        <v>9</v>
      </c>
      <c r="D12" s="3">
        <f>SUM(D8:D11)</f>
        <v>1489800</v>
      </c>
    </row>
    <row r="13" spans="1:4" ht="18" x14ac:dyDescent="0.35">
      <c r="A13" s="8" t="s">
        <v>30</v>
      </c>
      <c r="B13" s="4"/>
      <c r="C13" s="8" t="s">
        <v>31</v>
      </c>
      <c r="D13" s="4"/>
    </row>
    <row r="14" spans="1:4" ht="16.5" x14ac:dyDescent="0.3">
      <c r="A14" s="9" t="s">
        <v>15</v>
      </c>
      <c r="B14" s="2">
        <v>934500</v>
      </c>
      <c r="C14" s="11" t="s">
        <v>20</v>
      </c>
      <c r="D14" s="2">
        <v>0</v>
      </c>
    </row>
    <row r="15" spans="1:4" ht="17.25" thickBot="1" x14ac:dyDescent="0.35">
      <c r="A15" s="10" t="s">
        <v>32</v>
      </c>
      <c r="B15" s="3">
        <f>SUM(B14)</f>
        <v>934500</v>
      </c>
      <c r="C15" s="10" t="s">
        <v>33</v>
      </c>
      <c r="D15" s="3"/>
    </row>
    <row r="16" spans="1:4" ht="17.25" thickBot="1" x14ac:dyDescent="0.35">
      <c r="A16" s="6" t="s">
        <v>27</v>
      </c>
      <c r="B16" s="7">
        <f>B6+B12+B15</f>
        <v>19869470</v>
      </c>
      <c r="C16" s="6" t="s">
        <v>28</v>
      </c>
      <c r="D16" s="7">
        <f>D6+D12+D14</f>
        <v>19869470</v>
      </c>
    </row>
    <row r="17" spans="1:2" ht="15.75" thickBot="1" x14ac:dyDescent="0.3"/>
    <row r="18" spans="1:2" ht="16.5" x14ac:dyDescent="0.3">
      <c r="A18" s="12" t="s">
        <v>29</v>
      </c>
      <c r="B18" s="15"/>
    </row>
    <row r="19" spans="1:2" ht="16.5" x14ac:dyDescent="0.3">
      <c r="A19" s="13" t="s">
        <v>21</v>
      </c>
      <c r="B19" s="16"/>
    </row>
    <row r="20" spans="1:2" ht="17.25" thickBot="1" x14ac:dyDescent="0.35">
      <c r="A20" s="14" t="s">
        <v>34</v>
      </c>
      <c r="B20" s="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B9486-EE70-458A-A9D1-2D0DE14C0F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014BE-BB03-4C79-9D07-06BEDBDB326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5821D4-4AC2-451C-A0B3-4F894FCBA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marso</dc:creator>
  <cp:lastModifiedBy>fpenaud</cp:lastModifiedBy>
  <dcterms:created xsi:type="dcterms:W3CDTF">2019-10-22T12:23:39Z</dcterms:created>
  <dcterms:modified xsi:type="dcterms:W3CDTF">2020-07-30T19:23:18Z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